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идрат\Downloads\"/>
    </mc:Choice>
  </mc:AlternateContent>
  <bookViews>
    <workbookView xWindow="0" yWindow="0" windowWidth="20490" windowHeight="7635"/>
  </bookViews>
  <sheets>
    <sheet name="Лист1" sheetId="1" r:id="rId1"/>
  </sheets>
  <calcPr calcId="162913" iterateDelta="1E-4"/>
  <customWorkbookViews>
    <customWorkbookView name="Сидрат - Личное представление" guid="{CADB771E-390C-4B6C-9BFA-8DC8AC3D99EA}" mergeInterval="0" personalView="1" maximized="1" xWindow="-8" yWindow="-8" windowWidth="1382" windowHeight="784" activeSheetId="1"/>
    <customWorkbookView name="Texnik - Личное представление" guid="{7094CA67-473E-4E22-B8BA-B40F9A4EF06D}" mergeInterval="0" personalView="1" xWindow="2" yWindow="24" windowWidth="1354" windowHeight="742" activeSheetId="1"/>
  </customWorkbookViews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I205" i="1" s="1"/>
  <c r="H194" i="1"/>
  <c r="H205" i="1" s="1"/>
  <c r="G194" i="1"/>
  <c r="G205" i="1" s="1"/>
  <c r="F194" i="1"/>
  <c r="F205" i="1" s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J125" i="1" s="1"/>
  <c r="I114" i="1"/>
  <c r="I125" i="1" s="1"/>
  <c r="H114" i="1"/>
  <c r="H125" i="1" s="1"/>
  <c r="G114" i="1"/>
  <c r="G125" i="1" s="1"/>
  <c r="F114" i="1"/>
  <c r="F125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B55" i="1"/>
  <c r="A55" i="1"/>
  <c r="L54" i="1"/>
  <c r="J54" i="1"/>
  <c r="I54" i="1"/>
  <c r="I65" i="1" s="1"/>
  <c r="H54" i="1"/>
  <c r="H65" i="1" s="1"/>
  <c r="G54" i="1"/>
  <c r="G65" i="1" s="1"/>
  <c r="F54" i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B15" i="1"/>
  <c r="A15" i="1"/>
  <c r="L14" i="1"/>
  <c r="J14" i="1"/>
  <c r="J25" i="1" s="1"/>
  <c r="I14" i="1"/>
  <c r="H14" i="1"/>
  <c r="G14" i="1"/>
  <c r="F14" i="1"/>
  <c r="H25" i="1" l="1"/>
  <c r="I25" i="1"/>
  <c r="I206" i="1" s="1"/>
  <c r="G24" i="1"/>
  <c r="G25" i="1" s="1"/>
  <c r="G206" i="1" s="1"/>
  <c r="F24" i="1"/>
  <c r="F25" i="1" s="1"/>
  <c r="L25" i="1"/>
  <c r="L65" i="1"/>
  <c r="F65" i="1"/>
  <c r="J65" i="1"/>
  <c r="J206" i="1" s="1"/>
  <c r="H206" i="1"/>
  <c r="L206" i="1" l="1"/>
  <c r="F206" i="1"/>
</calcChain>
</file>

<file path=xl/sharedStrings.xml><?xml version="1.0" encoding="utf-8"?>
<sst xmlns="http://schemas.openxmlformats.org/spreadsheetml/2006/main" count="250" uniqueCount="76">
  <si>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</si>
  <si>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</si>
  <si>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</si>
  <si>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</si>
  <si>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</si>
  <si>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</si>
  <si>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</si>
  <si>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</si>
  <si>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</si>
  <si>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</si>
  <si>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</si>
  <si>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</si>
  <si>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</si>
  <si>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</si>
  <si>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</si>
  <si>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</si>
  <si>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</si>
  <si>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</si>
  <si>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</si>
  <si>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</si>
  <si>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</si>
  <si>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</si>
  <si>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</si>
  <si>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</si>
  <si>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</si>
  <si>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</si>
  <si>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</si>
  <si>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</si>
  <si>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</si>
  <si>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</si>
  <si>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</si>
  <si>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</si>
  <si>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</si>
  <si>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</si>
  <si>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</si>
  <si>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</si>
  <si>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</si>
  <si>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</si>
  <si>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</si>
  <si>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говядины</t>
  </si>
  <si>
    <t>винегрет овощной</t>
  </si>
  <si>
    <t>компот из сухофруктолв</t>
  </si>
  <si>
    <t>пшеничный</t>
  </si>
  <si>
    <t>яблоко</t>
  </si>
  <si>
    <t>пряник</t>
  </si>
  <si>
    <t>курица тушенная в соусе с овощами</t>
  </si>
  <si>
    <t>каша рассыпчатая (гречневая)</t>
  </si>
  <si>
    <t>салат из тертой моркови</t>
  </si>
  <si>
    <t>сок фруктовый</t>
  </si>
  <si>
    <t>бананы</t>
  </si>
  <si>
    <t>котлеты из говядины</t>
  </si>
  <si>
    <t>макаронные изделия отварные с маслом</t>
  </si>
  <si>
    <t>салат из капусты с кукурузой</t>
  </si>
  <si>
    <t>компот из смеси сухофруктов</t>
  </si>
  <si>
    <t>печенье</t>
  </si>
  <si>
    <t>какао с молоком</t>
  </si>
  <si>
    <t>сыр (порциями)</t>
  </si>
  <si>
    <t>курица тушеная в соусе с овощами</t>
  </si>
  <si>
    <t>каша рассыпчатая (ячневая)</t>
  </si>
  <si>
    <t>мясо тушеное (говядина)</t>
  </si>
  <si>
    <t>пюре картофельное</t>
  </si>
  <si>
    <t>суп с макаронными изделиями и картофелем</t>
  </si>
  <si>
    <t>плов из курицы</t>
  </si>
  <si>
    <t>салат из капусты с горошком</t>
  </si>
  <si>
    <t>суп молочный с макаронными изделиями</t>
  </si>
  <si>
    <t>масло (порциями)</t>
  </si>
  <si>
    <t>Директор</t>
  </si>
  <si>
    <t>чай с сахаром</t>
  </si>
  <si>
    <t>суп перловая</t>
  </si>
  <si>
    <t>гуляш из говядины</t>
  </si>
  <si>
    <t>салат из капусты с морковью и яблоками</t>
  </si>
  <si>
    <t>салат из тертой моркови с яблоком</t>
  </si>
  <si>
    <t xml:space="preserve">чай </t>
  </si>
  <si>
    <t>чай</t>
  </si>
  <si>
    <t>МКОУ "Тагзиркентская  ООШ"</t>
  </si>
  <si>
    <t>Пашаева Н.К.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</si>
</sst>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>
      <alignment horizontal="left" wrapText="1"/>
    </xf>
    <xf numFmtId="0" fontId="11" fillId="4" borderId="23" xfId="0" applyFont="1" applyFill="1" applyBorder="1" applyAlignment="1">
      <alignment horizontal="right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5" xfId="0" applyBorder="1"/>
    <xf numFmtId="0" fontId="11" fillId="4" borderId="26" xfId="0" applyFont="1" applyFill="1" applyBorder="1" applyAlignment="1">
      <alignment horizontal="left" wrapText="1"/>
    </xf>
    <xf numFmtId="0" fontId="11" fillId="4" borderId="26" xfId="0" applyFont="1" applyFill="1" applyBorder="1" applyAlignment="1">
      <alignment horizontal="right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right" wrapText="1"/>
    </xf>
    <xf numFmtId="0" fontId="0" fillId="0" borderId="27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right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4F948F0-867B-416B-97C8-237065D3D3C2}" diskRevisions="1" revisionId="1186" version="4">
  <header guid="{54F948F0-867B-416B-97C8-237065D3D3C2}" dateTime="2024-09-05T10:25:21" maxSheetId="2" userName="Сидрат" r:id="rId8" minRId="1185" maxRId="118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5" sId="1">
    <oc r="C1" t="inlineStr">
      <is>
        <t>МКОУ "Дитуншимахинская ООШ"</t>
      </is>
    </oc>
    <nc r="C1" t="inlineStr">
      <is>
        <t>МКОУ "Тагзиркентская  ООШ"</t>
      </is>
    </nc>
  </rcc>
  <rcc rId="1186" sId="1">
    <oc r="H2" t="inlineStr">
      <is>
        <t>Газиева Р.М.</t>
      </is>
    </oc>
    <nc r="H2" t="inlineStr">
      <is>
        <t>Пашаева Н.К.</t>
      </is>
    </nc>
  </rcc>
  <rcv guid="{CADB771E-390C-4B6C-9BFA-8DC8AC3D99E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zoomScale="106" zoomScaleNormal="10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74</v>
      </c>
      <c r="D1" s="71"/>
      <c r="E1" s="71"/>
      <c r="F1" s="12" t="s">
        <v>16</v>
      </c>
      <c r="G1" s="2" t="s">
        <v>17</v>
      </c>
      <c r="H1" s="72" t="s">
        <v>66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75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8</v>
      </c>
      <c r="I3" s="45">
        <v>1</v>
      </c>
      <c r="J3" s="46">
        <v>2024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Top="1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64</v>
      </c>
      <c r="F6" s="54">
        <v>250</v>
      </c>
      <c r="G6" s="54">
        <v>8.66</v>
      </c>
      <c r="H6" s="54">
        <v>6.28</v>
      </c>
      <c r="I6" s="54">
        <v>43.95</v>
      </c>
      <c r="J6" s="54">
        <v>267</v>
      </c>
      <c r="K6" s="54"/>
      <c r="L6" s="54">
        <v>15.78</v>
      </c>
    </row>
    <row r="7" spans="1:12" ht="15" x14ac:dyDescent="0.25">
      <c r="A7" s="23"/>
      <c r="B7" s="15"/>
      <c r="C7" s="11"/>
      <c r="D7" s="50"/>
      <c r="E7" s="57" t="s">
        <v>65</v>
      </c>
      <c r="F7" s="58">
        <v>12</v>
      </c>
      <c r="G7" s="58">
        <v>0</v>
      </c>
      <c r="H7" s="58">
        <v>8</v>
      </c>
      <c r="I7" s="58">
        <v>0</v>
      </c>
      <c r="J7" s="58">
        <v>71</v>
      </c>
      <c r="K7" s="58"/>
      <c r="L7" s="58">
        <v>10.32</v>
      </c>
    </row>
    <row r="8" spans="1:12" ht="15" x14ac:dyDescent="0.25">
      <c r="A8" s="23"/>
      <c r="B8" s="15"/>
      <c r="C8" s="11"/>
      <c r="D8" s="51"/>
      <c r="E8" s="57" t="s">
        <v>56</v>
      </c>
      <c r="F8" s="57">
        <v>12</v>
      </c>
      <c r="G8" s="58">
        <v>5</v>
      </c>
      <c r="H8" s="58">
        <v>5</v>
      </c>
      <c r="I8" s="57"/>
      <c r="J8" s="58">
        <v>69</v>
      </c>
      <c r="K8" s="57"/>
      <c r="L8" s="57">
        <v>6.6</v>
      </c>
    </row>
    <row r="9" spans="1:12" ht="15" x14ac:dyDescent="0.25">
      <c r="A9" s="23"/>
      <c r="B9" s="15"/>
      <c r="C9" s="11"/>
      <c r="D9" s="52" t="s">
        <v>22</v>
      </c>
      <c r="E9" s="57" t="s">
        <v>55</v>
      </c>
      <c r="F9" s="58">
        <v>200</v>
      </c>
      <c r="G9" s="58">
        <v>4</v>
      </c>
      <c r="H9" s="58">
        <v>4</v>
      </c>
      <c r="I9" s="58">
        <v>17</v>
      </c>
      <c r="J9" s="58">
        <v>116</v>
      </c>
      <c r="K9" s="58"/>
      <c r="L9" s="58">
        <v>15.45</v>
      </c>
    </row>
    <row r="10" spans="1:12" ht="15" x14ac:dyDescent="0.25">
      <c r="A10" s="23"/>
      <c r="B10" s="15"/>
      <c r="C10" s="11"/>
      <c r="D10" s="52" t="s">
        <v>23</v>
      </c>
      <c r="E10" s="57" t="s">
        <v>42</v>
      </c>
      <c r="F10" s="58">
        <v>50</v>
      </c>
      <c r="G10" s="58">
        <v>4</v>
      </c>
      <c r="H10" s="58">
        <v>1</v>
      </c>
      <c r="I10" s="58">
        <v>19</v>
      </c>
      <c r="J10" s="58">
        <v>98</v>
      </c>
      <c r="K10" s="58"/>
      <c r="L10" s="58">
        <v>6.7</v>
      </c>
    </row>
    <row r="11" spans="1:12" ht="15" x14ac:dyDescent="0.25">
      <c r="A11" s="23"/>
      <c r="B11" s="15"/>
      <c r="C11" s="11"/>
      <c r="D11" s="52" t="s">
        <v>24</v>
      </c>
      <c r="E11" s="57" t="s">
        <v>49</v>
      </c>
      <c r="F11" s="58">
        <v>100</v>
      </c>
      <c r="G11" s="58">
        <v>2</v>
      </c>
      <c r="H11" s="58">
        <v>0</v>
      </c>
      <c r="I11" s="58">
        <v>19</v>
      </c>
      <c r="J11" s="58">
        <v>83</v>
      </c>
      <c r="K11" s="58"/>
      <c r="L11" s="58">
        <v>19.57</v>
      </c>
    </row>
    <row r="12" spans="1:12" ht="15" x14ac:dyDescent="0.25">
      <c r="A12" s="23"/>
      <c r="B12" s="15"/>
      <c r="C12" s="11"/>
      <c r="D12" s="51"/>
      <c r="E12" s="57"/>
      <c r="F12" s="58"/>
      <c r="G12" s="58"/>
      <c r="H12" s="58"/>
      <c r="I12" s="58"/>
      <c r="J12" s="58"/>
      <c r="K12" s="58"/>
      <c r="L12" s="58"/>
    </row>
    <row r="13" spans="1:12" ht="15" x14ac:dyDescent="0.25">
      <c r="A13" s="23"/>
      <c r="B13" s="15"/>
      <c r="C13" s="11"/>
      <c r="D13" s="6"/>
      <c r="E13" s="55"/>
      <c r="F13" s="56"/>
      <c r="G13" s="56"/>
      <c r="H13" s="56"/>
      <c r="I13" s="56"/>
      <c r="J13" s="56"/>
      <c r="K13" s="47"/>
      <c r="L13" s="56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624</v>
      </c>
      <c r="G14" s="19">
        <f>SUM(G6:G13)</f>
        <v>23.66</v>
      </c>
      <c r="H14" s="19">
        <f t="shared" ref="H14:J14" si="0">SUM(H6:H13)</f>
        <v>24.28</v>
      </c>
      <c r="I14" s="19">
        <f t="shared" si="0"/>
        <v>98.95</v>
      </c>
      <c r="J14" s="19">
        <f t="shared" si="0"/>
        <v>704</v>
      </c>
      <c r="K14" s="25"/>
      <c r="L14" s="19">
        <f t="shared" ref="L14" si="1">SUM(L6:L13)</f>
        <v>74.420000000000016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>SUM(G15:G23)</f>
        <v>0</v>
      </c>
      <c r="H24" s="19">
        <f t="shared" ref="H24:J24" si="2">SUM(H15:H23)</f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67" t="s">
        <v>4</v>
      </c>
      <c r="D25" s="68"/>
      <c r="E25" s="60"/>
      <c r="F25" s="61">
        <f>F14+F24</f>
        <v>624</v>
      </c>
      <c r="G25" s="61">
        <f t="shared" ref="G25:J25" si="4">G14+G24</f>
        <v>23.66</v>
      </c>
      <c r="H25" s="61">
        <f t="shared" si="4"/>
        <v>24.28</v>
      </c>
      <c r="I25" s="61">
        <f t="shared" si="4"/>
        <v>98.95</v>
      </c>
      <c r="J25" s="61">
        <f t="shared" si="4"/>
        <v>704</v>
      </c>
      <c r="K25" s="61"/>
      <c r="L25" s="61">
        <f t="shared" ref="L25" si="5">L14+L24</f>
        <v>74.420000000000016</v>
      </c>
    </row>
    <row r="26" spans="1:12" ht="15" x14ac:dyDescent="0.25">
      <c r="A26" s="14">
        <v>1</v>
      </c>
      <c r="B26" s="15">
        <v>2</v>
      </c>
      <c r="C26" s="22" t="s">
        <v>20</v>
      </c>
      <c r="D26" s="59" t="s">
        <v>21</v>
      </c>
      <c r="E26" s="62" t="s">
        <v>39</v>
      </c>
      <c r="F26" s="63">
        <v>150</v>
      </c>
      <c r="G26" s="63">
        <v>15</v>
      </c>
      <c r="H26" s="63">
        <v>15</v>
      </c>
      <c r="I26" s="63">
        <v>24</v>
      </c>
      <c r="J26" s="63">
        <v>289</v>
      </c>
      <c r="K26" s="63"/>
      <c r="L26" s="63">
        <v>42.99</v>
      </c>
    </row>
    <row r="27" spans="1:12" ht="15" x14ac:dyDescent="0.25">
      <c r="A27" s="14"/>
      <c r="B27" s="15"/>
      <c r="C27" s="11"/>
      <c r="D27" s="50"/>
      <c r="E27" s="62" t="s">
        <v>40</v>
      </c>
      <c r="F27" s="63">
        <v>104</v>
      </c>
      <c r="G27" s="63">
        <v>1</v>
      </c>
      <c r="H27" s="63">
        <v>6</v>
      </c>
      <c r="I27" s="62"/>
      <c r="J27" s="63">
        <v>65</v>
      </c>
      <c r="K27" s="63"/>
      <c r="L27" s="63">
        <v>7.19</v>
      </c>
    </row>
    <row r="28" spans="1:12" ht="15" x14ac:dyDescent="0.25">
      <c r="A28" s="14"/>
      <c r="B28" s="15"/>
      <c r="C28" s="11"/>
      <c r="D28" s="51"/>
      <c r="E28" s="62"/>
      <c r="F28" s="62"/>
      <c r="G28" s="62"/>
      <c r="H28" s="62"/>
      <c r="I28" s="62"/>
      <c r="J28" s="62"/>
      <c r="K28" s="62"/>
      <c r="L28" s="62"/>
    </row>
    <row r="29" spans="1:12" ht="15" x14ac:dyDescent="0.25">
      <c r="A29" s="14"/>
      <c r="B29" s="15"/>
      <c r="C29" s="11"/>
      <c r="D29" s="52" t="s">
        <v>22</v>
      </c>
      <c r="E29" s="62" t="s">
        <v>41</v>
      </c>
      <c r="F29" s="63">
        <v>200</v>
      </c>
      <c r="G29" s="63">
        <v>0</v>
      </c>
      <c r="H29" s="62"/>
      <c r="I29" s="63">
        <v>17</v>
      </c>
      <c r="J29" s="63">
        <v>83</v>
      </c>
      <c r="K29" s="63"/>
      <c r="L29" s="63">
        <v>5.51</v>
      </c>
    </row>
    <row r="30" spans="1:12" ht="15" x14ac:dyDescent="0.25">
      <c r="A30" s="14"/>
      <c r="B30" s="15"/>
      <c r="C30" s="11"/>
      <c r="D30" s="52" t="s">
        <v>23</v>
      </c>
      <c r="E30" s="62" t="s">
        <v>42</v>
      </c>
      <c r="F30" s="63">
        <v>100</v>
      </c>
      <c r="G30" s="63">
        <v>4</v>
      </c>
      <c r="H30" s="63">
        <v>1</v>
      </c>
      <c r="I30" s="63">
        <v>19</v>
      </c>
      <c r="J30" s="63">
        <v>98</v>
      </c>
      <c r="K30" s="63"/>
      <c r="L30" s="63">
        <v>6.7</v>
      </c>
    </row>
    <row r="31" spans="1:12" ht="15" x14ac:dyDescent="0.25">
      <c r="A31" s="14"/>
      <c r="B31" s="15"/>
      <c r="C31" s="11"/>
      <c r="D31" s="52" t="s">
        <v>24</v>
      </c>
      <c r="E31" s="62" t="s">
        <v>43</v>
      </c>
      <c r="F31" s="63">
        <v>100</v>
      </c>
      <c r="G31" s="63">
        <v>0</v>
      </c>
      <c r="H31" s="63">
        <v>0</v>
      </c>
      <c r="I31" s="63">
        <v>19</v>
      </c>
      <c r="J31" s="63">
        <v>44</v>
      </c>
      <c r="K31" s="63"/>
      <c r="L31" s="63">
        <v>6.05</v>
      </c>
    </row>
    <row r="32" spans="1:12" ht="15" x14ac:dyDescent="0.25">
      <c r="A32" s="14"/>
      <c r="B32" s="15"/>
      <c r="C32" s="11"/>
      <c r="D32" s="51"/>
      <c r="E32" s="62" t="s">
        <v>44</v>
      </c>
      <c r="F32" s="63">
        <v>10</v>
      </c>
      <c r="G32" s="63">
        <v>2</v>
      </c>
      <c r="H32" s="63">
        <v>3</v>
      </c>
      <c r="I32" s="63">
        <v>0</v>
      </c>
      <c r="J32" s="63">
        <v>151</v>
      </c>
      <c r="K32" s="63"/>
      <c r="L32" s="63">
        <v>5.98</v>
      </c>
    </row>
    <row r="33" spans="1:12" ht="15" x14ac:dyDescent="0.25">
      <c r="A33" s="14"/>
      <c r="B33" s="15"/>
      <c r="C33" s="11"/>
      <c r="D33" s="6"/>
      <c r="E33" s="55"/>
      <c r="F33" s="56"/>
      <c r="G33" s="56"/>
      <c r="H33" s="56"/>
      <c r="I33" s="56"/>
      <c r="J33" s="56"/>
      <c r="K33" s="47"/>
      <c r="L33" s="56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664</v>
      </c>
      <c r="G34" s="19">
        <f t="shared" ref="G34" si="6">SUM(G26:G33)</f>
        <v>22</v>
      </c>
      <c r="H34" s="19">
        <f t="shared" ref="H34" si="7">SUM(H26:H33)</f>
        <v>25</v>
      </c>
      <c r="I34" s="19">
        <f t="shared" ref="I34" si="8">SUM(I26:I33)</f>
        <v>79</v>
      </c>
      <c r="J34" s="19">
        <f t="shared" ref="J34:L34" si="9">SUM(J26:J33)</f>
        <v>730</v>
      </c>
      <c r="K34" s="25"/>
      <c r="L34" s="19">
        <f t="shared" si="9"/>
        <v>74.42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7" t="s">
        <v>32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67" t="s">
        <v>4</v>
      </c>
      <c r="D45" s="68"/>
      <c r="E45" s="60"/>
      <c r="F45" s="61">
        <f>F34+F44</f>
        <v>664</v>
      </c>
      <c r="G45" s="61">
        <f t="shared" ref="G45" si="14">G34+G44</f>
        <v>22</v>
      </c>
      <c r="H45" s="61">
        <f t="shared" ref="H45" si="15">H34+H44</f>
        <v>25</v>
      </c>
      <c r="I45" s="61">
        <f t="shared" ref="I45" si="16">I34+I44</f>
        <v>79</v>
      </c>
      <c r="J45" s="61">
        <f t="shared" ref="J45:L45" si="17">J34+J44</f>
        <v>730</v>
      </c>
      <c r="K45" s="61"/>
      <c r="L45" s="61">
        <f t="shared" si="17"/>
        <v>74.42</v>
      </c>
    </row>
    <row r="46" spans="1:12" ht="15" x14ac:dyDescent="0.25">
      <c r="A46" s="20">
        <v>1</v>
      </c>
      <c r="B46" s="21">
        <v>3</v>
      </c>
      <c r="C46" s="22" t="s">
        <v>20</v>
      </c>
      <c r="D46" s="59" t="s">
        <v>21</v>
      </c>
      <c r="E46" s="62" t="s">
        <v>45</v>
      </c>
      <c r="F46" s="63">
        <v>90</v>
      </c>
      <c r="G46" s="63">
        <v>14</v>
      </c>
      <c r="H46" s="63">
        <v>18</v>
      </c>
      <c r="I46" s="63">
        <v>8</v>
      </c>
      <c r="J46" s="63">
        <v>253</v>
      </c>
      <c r="K46" s="63"/>
      <c r="L46" s="63">
        <v>17.899999999999999</v>
      </c>
    </row>
    <row r="47" spans="1:12" ht="15" x14ac:dyDescent="0.25">
      <c r="A47" s="23"/>
      <c r="B47" s="15"/>
      <c r="C47" s="11"/>
      <c r="D47" s="50"/>
      <c r="E47" s="62" t="s">
        <v>46</v>
      </c>
      <c r="F47" s="63">
        <v>150</v>
      </c>
      <c r="G47" s="63">
        <v>8</v>
      </c>
      <c r="H47" s="63">
        <v>5</v>
      </c>
      <c r="I47" s="63">
        <v>40</v>
      </c>
      <c r="J47" s="63">
        <v>236</v>
      </c>
      <c r="K47" s="63"/>
      <c r="L47" s="63">
        <v>11.63</v>
      </c>
    </row>
    <row r="48" spans="1:12" ht="15" x14ac:dyDescent="0.25">
      <c r="A48" s="23"/>
      <c r="B48" s="15"/>
      <c r="C48" s="11"/>
      <c r="D48" s="51"/>
      <c r="E48" s="62" t="s">
        <v>47</v>
      </c>
      <c r="F48" s="63">
        <v>60</v>
      </c>
      <c r="G48" s="63">
        <v>1</v>
      </c>
      <c r="H48" s="63">
        <v>0</v>
      </c>
      <c r="I48" s="63">
        <v>7</v>
      </c>
      <c r="J48" s="63">
        <v>32</v>
      </c>
      <c r="K48" s="63"/>
      <c r="L48" s="63">
        <v>3.19</v>
      </c>
    </row>
    <row r="49" spans="1:12" ht="15" x14ac:dyDescent="0.25">
      <c r="A49" s="23"/>
      <c r="B49" s="15"/>
      <c r="C49" s="11"/>
      <c r="D49" s="52" t="s">
        <v>22</v>
      </c>
      <c r="E49" s="62" t="s">
        <v>48</v>
      </c>
      <c r="F49" s="63">
        <v>200</v>
      </c>
      <c r="G49" s="63">
        <v>1</v>
      </c>
      <c r="H49" s="62"/>
      <c r="I49" s="63">
        <v>18</v>
      </c>
      <c r="J49" s="63">
        <v>77</v>
      </c>
      <c r="K49" s="63"/>
      <c r="L49" s="63">
        <v>16</v>
      </c>
    </row>
    <row r="50" spans="1:12" ht="15" x14ac:dyDescent="0.25">
      <c r="A50" s="23"/>
      <c r="B50" s="15"/>
      <c r="C50" s="11"/>
      <c r="D50" s="52" t="s">
        <v>23</v>
      </c>
      <c r="E50" s="62" t="s">
        <v>42</v>
      </c>
      <c r="F50" s="63">
        <v>100</v>
      </c>
      <c r="G50" s="63">
        <v>4</v>
      </c>
      <c r="H50" s="63">
        <v>1</v>
      </c>
      <c r="I50" s="63">
        <v>19</v>
      </c>
      <c r="J50" s="63">
        <v>98</v>
      </c>
      <c r="K50" s="63"/>
      <c r="L50" s="63">
        <v>6.7</v>
      </c>
    </row>
    <row r="51" spans="1:12" ht="15" x14ac:dyDescent="0.25">
      <c r="A51" s="23"/>
      <c r="B51" s="15"/>
      <c r="C51" s="11"/>
      <c r="D51" s="52" t="s">
        <v>24</v>
      </c>
      <c r="E51" s="62" t="s">
        <v>49</v>
      </c>
      <c r="F51" s="63">
        <v>100</v>
      </c>
      <c r="G51" s="63">
        <v>2</v>
      </c>
      <c r="H51" s="63">
        <v>0</v>
      </c>
      <c r="I51" s="63">
        <v>19</v>
      </c>
      <c r="J51" s="63">
        <v>83</v>
      </c>
      <c r="K51" s="63"/>
      <c r="L51" s="63">
        <v>19</v>
      </c>
    </row>
    <row r="52" spans="1:12" ht="15" x14ac:dyDescent="0.25">
      <c r="A52" s="23"/>
      <c r="B52" s="15"/>
      <c r="C52" s="11"/>
      <c r="D52" s="6"/>
      <c r="E52" s="55"/>
      <c r="F52" s="56"/>
      <c r="G52" s="56"/>
      <c r="H52" s="56"/>
      <c r="I52" s="56"/>
      <c r="J52" s="56"/>
      <c r="K52" s="47"/>
      <c r="L52" s="56"/>
    </row>
    <row r="53" spans="1:12" ht="15" x14ac:dyDescent="0.2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700</v>
      </c>
      <c r="G54" s="19">
        <f t="shared" ref="G54" si="18">SUM(G46:G53)</f>
        <v>30</v>
      </c>
      <c r="H54" s="19">
        <f t="shared" ref="H54" si="19">SUM(H46:H53)</f>
        <v>24</v>
      </c>
      <c r="I54" s="19">
        <f t="shared" ref="I54" si="20">SUM(I46:I53)</f>
        <v>111</v>
      </c>
      <c r="J54" s="19">
        <f t="shared" ref="J54:L54" si="21">SUM(J46:J53)</f>
        <v>779</v>
      </c>
      <c r="K54" s="25"/>
      <c r="L54" s="19">
        <f t="shared" si="21"/>
        <v>74.42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5.75" thickBot="1" x14ac:dyDescent="0.3">
      <c r="A56" s="23"/>
      <c r="B56" s="15"/>
      <c r="C56" s="11"/>
      <c r="D56" s="7" t="s">
        <v>27</v>
      </c>
      <c r="E56" s="39"/>
      <c r="F56" s="40"/>
      <c r="G56" s="40"/>
      <c r="H56" s="40"/>
      <c r="I56" s="40"/>
      <c r="J56" s="40"/>
      <c r="K56" s="41"/>
      <c r="L56" s="40"/>
    </row>
    <row r="57" spans="1:12" ht="16.5" thickTop="1" thickBot="1" x14ac:dyDescent="0.3">
      <c r="A57" s="23"/>
      <c r="B57" s="15"/>
      <c r="C57" s="11"/>
      <c r="D57" s="7" t="s">
        <v>28</v>
      </c>
      <c r="E57" s="48"/>
      <c r="F57" s="49"/>
      <c r="G57" s="40"/>
      <c r="H57" s="40"/>
      <c r="I57" s="40"/>
      <c r="J57" s="49"/>
      <c r="K57" s="41"/>
      <c r="L57" s="49"/>
    </row>
    <row r="58" spans="1:12" ht="16.5" thickTop="1" thickBot="1" x14ac:dyDescent="0.3">
      <c r="A58" s="23"/>
      <c r="B58" s="15"/>
      <c r="C58" s="11"/>
      <c r="D58" s="7" t="s">
        <v>29</v>
      </c>
      <c r="E58" s="48"/>
      <c r="F58" s="49"/>
      <c r="G58" s="40"/>
      <c r="H58" s="40"/>
      <c r="I58" s="40"/>
      <c r="J58" s="49"/>
      <c r="K58" s="41"/>
      <c r="L58" s="49"/>
    </row>
    <row r="59" spans="1:12" ht="16.5" thickTop="1" thickBot="1" x14ac:dyDescent="0.3">
      <c r="A59" s="23"/>
      <c r="B59" s="15"/>
      <c r="C59" s="11"/>
      <c r="D59" s="7" t="s">
        <v>30</v>
      </c>
      <c r="E59" s="48"/>
      <c r="F59" s="49"/>
      <c r="G59" s="40"/>
      <c r="H59" s="40"/>
      <c r="I59" s="40"/>
      <c r="J59" s="49"/>
      <c r="K59" s="41"/>
      <c r="L59" s="49"/>
    </row>
    <row r="60" spans="1:12" ht="16.5" thickTop="1" thickBot="1" x14ac:dyDescent="0.3">
      <c r="A60" s="23"/>
      <c r="B60" s="15"/>
      <c r="C60" s="11"/>
      <c r="D60" s="7" t="s">
        <v>31</v>
      </c>
      <c r="E60" s="48"/>
      <c r="F60" s="49"/>
      <c r="G60" s="40"/>
      <c r="H60" s="40"/>
      <c r="I60" s="40"/>
      <c r="J60" s="49"/>
      <c r="K60" s="41"/>
      <c r="L60" s="49"/>
    </row>
    <row r="61" spans="1:12" ht="16.5" thickTop="1" thickBot="1" x14ac:dyDescent="0.3">
      <c r="A61" s="23"/>
      <c r="B61" s="15"/>
      <c r="C61" s="11"/>
      <c r="D61" s="7" t="s">
        <v>32</v>
      </c>
      <c r="E61" s="48"/>
      <c r="F61" s="49"/>
      <c r="G61" s="40"/>
      <c r="H61" s="40"/>
      <c r="I61" s="40"/>
      <c r="J61" s="49"/>
      <c r="K61" s="41"/>
      <c r="L61" s="49"/>
    </row>
    <row r="62" spans="1:12" ht="16.5" thickTop="1" thickBot="1" x14ac:dyDescent="0.3">
      <c r="A62" s="23"/>
      <c r="B62" s="15"/>
      <c r="C62" s="11"/>
      <c r="D62" s="6"/>
      <c r="E62" s="48"/>
      <c r="F62" s="49"/>
      <c r="G62" s="40"/>
      <c r="H62" s="40"/>
      <c r="I62" s="40"/>
      <c r="J62" s="49"/>
      <c r="K62" s="41"/>
      <c r="L62" s="49"/>
    </row>
    <row r="63" spans="1:12" ht="15.75" thickTop="1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4"/>
      <c r="B64" s="17"/>
      <c r="C64" s="8"/>
      <c r="D64" s="18" t="s">
        <v>33</v>
      </c>
      <c r="E64" s="9"/>
      <c r="F64" s="19"/>
      <c r="G64" s="19"/>
      <c r="H64" s="19"/>
      <c r="I64" s="19"/>
      <c r="J64" s="19"/>
      <c r="K64" s="25"/>
      <c r="L64" s="19"/>
    </row>
    <row r="65" spans="1:12" ht="15.75" customHeight="1" thickBot="1" x14ac:dyDescent="0.25">
      <c r="A65" s="29">
        <f>A46</f>
        <v>1</v>
      </c>
      <c r="B65" s="30">
        <f>B46</f>
        <v>3</v>
      </c>
      <c r="C65" s="67" t="s">
        <v>4</v>
      </c>
      <c r="D65" s="68"/>
      <c r="E65" s="60"/>
      <c r="F65" s="61">
        <f>F54+F64</f>
        <v>700</v>
      </c>
      <c r="G65" s="61">
        <f t="shared" ref="G65" si="22">G54+G64</f>
        <v>30</v>
      </c>
      <c r="H65" s="61">
        <f t="shared" ref="H65" si="23">H54+H64</f>
        <v>24</v>
      </c>
      <c r="I65" s="61">
        <f t="shared" ref="I65" si="24">I54+I64</f>
        <v>111</v>
      </c>
      <c r="J65" s="61">
        <f t="shared" ref="J65:L65" si="25">J54+J64</f>
        <v>779</v>
      </c>
      <c r="K65" s="61"/>
      <c r="L65" s="61">
        <f t="shared" si="25"/>
        <v>74.42</v>
      </c>
    </row>
    <row r="66" spans="1:12" ht="15" x14ac:dyDescent="0.25">
      <c r="A66" s="20">
        <v>1</v>
      </c>
      <c r="B66" s="21">
        <v>4</v>
      </c>
      <c r="C66" s="22" t="s">
        <v>20</v>
      </c>
      <c r="D66" s="59" t="s">
        <v>21</v>
      </c>
      <c r="E66" s="62" t="s">
        <v>50</v>
      </c>
      <c r="F66" s="63">
        <v>90</v>
      </c>
      <c r="G66" s="63">
        <v>12</v>
      </c>
      <c r="H66" s="63">
        <v>17</v>
      </c>
      <c r="I66" s="63">
        <v>10</v>
      </c>
      <c r="J66" s="63">
        <v>176</v>
      </c>
      <c r="K66" s="40"/>
      <c r="L66" s="63">
        <v>39.39</v>
      </c>
    </row>
    <row r="67" spans="1:12" ht="15" x14ac:dyDescent="0.25">
      <c r="A67" s="23"/>
      <c r="B67" s="15"/>
      <c r="C67" s="11"/>
      <c r="D67" s="50"/>
      <c r="E67" s="62" t="s">
        <v>51</v>
      </c>
      <c r="F67" s="63">
        <v>150</v>
      </c>
      <c r="G67" s="63">
        <v>5</v>
      </c>
      <c r="H67" s="63">
        <v>4</v>
      </c>
      <c r="I67" s="63">
        <v>28</v>
      </c>
      <c r="J67" s="63">
        <v>171</v>
      </c>
      <c r="K67" s="40"/>
      <c r="L67" s="63">
        <v>9.7899999999999991</v>
      </c>
    </row>
    <row r="68" spans="1:12" ht="15" x14ac:dyDescent="0.25">
      <c r="A68" s="23"/>
      <c r="B68" s="15"/>
      <c r="C68" s="11"/>
      <c r="D68" s="51"/>
      <c r="E68" s="62" t="s">
        <v>52</v>
      </c>
      <c r="F68" s="63">
        <v>60</v>
      </c>
      <c r="G68" s="63">
        <v>1</v>
      </c>
      <c r="H68" s="63">
        <v>6</v>
      </c>
      <c r="I68" s="63">
        <v>7</v>
      </c>
      <c r="J68" s="63">
        <v>89</v>
      </c>
      <c r="K68" s="40"/>
      <c r="L68" s="63">
        <v>6</v>
      </c>
    </row>
    <row r="69" spans="1:12" ht="15" x14ac:dyDescent="0.25">
      <c r="A69" s="23"/>
      <c r="B69" s="15"/>
      <c r="C69" s="11"/>
      <c r="D69" s="52" t="s">
        <v>22</v>
      </c>
      <c r="E69" s="62" t="s">
        <v>67</v>
      </c>
      <c r="F69" s="63">
        <v>200</v>
      </c>
      <c r="G69" s="63">
        <v>0</v>
      </c>
      <c r="H69" s="62"/>
      <c r="I69" s="63">
        <v>21</v>
      </c>
      <c r="J69" s="63">
        <v>83</v>
      </c>
      <c r="K69" s="40"/>
      <c r="L69" s="63">
        <v>1.82</v>
      </c>
    </row>
    <row r="70" spans="1:12" ht="15" x14ac:dyDescent="0.25">
      <c r="A70" s="23"/>
      <c r="B70" s="15"/>
      <c r="C70" s="11"/>
      <c r="D70" s="52" t="s">
        <v>23</v>
      </c>
      <c r="E70" s="62" t="s">
        <v>42</v>
      </c>
      <c r="F70" s="63">
        <v>100</v>
      </c>
      <c r="G70" s="63">
        <v>4</v>
      </c>
      <c r="H70" s="63">
        <v>1</v>
      </c>
      <c r="I70" s="63">
        <v>19</v>
      </c>
      <c r="J70" s="63">
        <v>98</v>
      </c>
      <c r="K70" s="40"/>
      <c r="L70" s="63">
        <v>6.7</v>
      </c>
    </row>
    <row r="71" spans="1:12" ht="15" x14ac:dyDescent="0.25">
      <c r="A71" s="23"/>
      <c r="B71" s="15"/>
      <c r="C71" s="11"/>
      <c r="D71" s="52" t="s">
        <v>24</v>
      </c>
      <c r="E71" s="62" t="s">
        <v>43</v>
      </c>
      <c r="F71" s="63">
        <v>100</v>
      </c>
      <c r="G71" s="63">
        <v>0</v>
      </c>
      <c r="H71" s="63">
        <v>1</v>
      </c>
      <c r="I71" s="63">
        <v>10</v>
      </c>
      <c r="J71" s="63">
        <v>44</v>
      </c>
      <c r="K71" s="40"/>
      <c r="L71" s="63">
        <v>5.5</v>
      </c>
    </row>
    <row r="72" spans="1:12" ht="15" x14ac:dyDescent="0.25">
      <c r="A72" s="23"/>
      <c r="B72" s="15"/>
      <c r="C72" s="11"/>
      <c r="D72" s="51"/>
      <c r="E72" s="62" t="s">
        <v>54</v>
      </c>
      <c r="F72" s="63">
        <v>30</v>
      </c>
      <c r="G72" s="63">
        <v>4</v>
      </c>
      <c r="H72" s="63">
        <v>4</v>
      </c>
      <c r="I72" s="63">
        <v>7</v>
      </c>
      <c r="J72" s="63">
        <v>69</v>
      </c>
      <c r="K72" s="40"/>
      <c r="L72" s="63">
        <v>5.22</v>
      </c>
    </row>
    <row r="73" spans="1:12" ht="15" x14ac:dyDescent="0.25">
      <c r="A73" s="23"/>
      <c r="B73" s="15"/>
      <c r="C73" s="11"/>
      <c r="D73" s="6"/>
      <c r="E73" s="55"/>
      <c r="F73" s="56"/>
      <c r="G73" s="56"/>
      <c r="H73" s="56"/>
      <c r="I73" s="56"/>
      <c r="J73" s="56"/>
      <c r="K73" s="47"/>
      <c r="L73" s="56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730</v>
      </c>
      <c r="G74" s="19">
        <f t="shared" ref="G74" si="26">SUM(G66:G73)</f>
        <v>26</v>
      </c>
      <c r="H74" s="19">
        <f t="shared" ref="H74" si="27">SUM(H66:H73)</f>
        <v>33</v>
      </c>
      <c r="I74" s="19">
        <f t="shared" ref="I74" si="28">SUM(I66:I73)</f>
        <v>102</v>
      </c>
      <c r="J74" s="19">
        <f t="shared" ref="J74:L74" si="29">SUM(J66:J73)</f>
        <v>730</v>
      </c>
      <c r="K74" s="25"/>
      <c r="L74" s="19">
        <f t="shared" si="29"/>
        <v>74.42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27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28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29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 t="s">
        <v>30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7" t="s">
        <v>31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7" t="s">
        <v>32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0">SUM(G75:G83)</f>
        <v>0</v>
      </c>
      <c r="H84" s="19">
        <f t="shared" ref="H84" si="31">SUM(H75:H83)</f>
        <v>0</v>
      </c>
      <c r="I84" s="19">
        <f t="shared" ref="I84" si="32">SUM(I75:I83)</f>
        <v>0</v>
      </c>
      <c r="J84" s="19">
        <f t="shared" ref="J84:L84" si="33">SUM(J75:J83)</f>
        <v>0</v>
      </c>
      <c r="K84" s="25"/>
      <c r="L84" s="19">
        <f t="shared" si="33"/>
        <v>0</v>
      </c>
    </row>
    <row r="85" spans="1:12" ht="15.75" customHeight="1" thickBot="1" x14ac:dyDescent="0.25">
      <c r="A85" s="29">
        <f>A66</f>
        <v>1</v>
      </c>
      <c r="B85" s="30">
        <f>B66</f>
        <v>4</v>
      </c>
      <c r="C85" s="67" t="s">
        <v>4</v>
      </c>
      <c r="D85" s="68"/>
      <c r="E85" s="60"/>
      <c r="F85" s="61">
        <f>F74+F84</f>
        <v>730</v>
      </c>
      <c r="G85" s="61">
        <f t="shared" ref="G85" si="34">G74+G84</f>
        <v>26</v>
      </c>
      <c r="H85" s="61">
        <f t="shared" ref="H85" si="35">H74+H84</f>
        <v>33</v>
      </c>
      <c r="I85" s="61">
        <f t="shared" ref="I85" si="36">I74+I84</f>
        <v>102</v>
      </c>
      <c r="J85" s="61">
        <f t="shared" ref="J85:L85" si="37">J74+J84</f>
        <v>730</v>
      </c>
      <c r="K85" s="61"/>
      <c r="L85" s="61">
        <f t="shared" si="37"/>
        <v>74.42</v>
      </c>
    </row>
    <row r="86" spans="1:12" ht="15" x14ac:dyDescent="0.25">
      <c r="A86" s="20">
        <v>1</v>
      </c>
      <c r="B86" s="21">
        <v>5</v>
      </c>
      <c r="C86" s="22" t="s">
        <v>20</v>
      </c>
      <c r="D86" s="59" t="s">
        <v>21</v>
      </c>
      <c r="E86" s="62" t="s">
        <v>68</v>
      </c>
      <c r="F86" s="63">
        <v>250</v>
      </c>
      <c r="G86" s="63">
        <v>4</v>
      </c>
      <c r="H86" s="63">
        <v>8</v>
      </c>
      <c r="I86" s="63">
        <v>36</v>
      </c>
      <c r="J86" s="63">
        <v>227</v>
      </c>
      <c r="K86" s="40"/>
      <c r="L86" s="63">
        <v>2.4300000000000002</v>
      </c>
    </row>
    <row r="87" spans="1:12" ht="15" x14ac:dyDescent="0.25">
      <c r="A87" s="23"/>
      <c r="B87" s="15"/>
      <c r="C87" s="11"/>
      <c r="D87" s="50"/>
      <c r="E87" s="62" t="s">
        <v>69</v>
      </c>
      <c r="F87" s="63">
        <v>90</v>
      </c>
      <c r="G87" s="63"/>
      <c r="H87" s="63"/>
      <c r="I87" s="63"/>
      <c r="J87" s="63"/>
      <c r="K87" s="40"/>
      <c r="L87" s="63">
        <v>31.73</v>
      </c>
    </row>
    <row r="88" spans="1:12" ht="15" x14ac:dyDescent="0.25">
      <c r="A88" s="23"/>
      <c r="B88" s="15"/>
      <c r="C88" s="11"/>
      <c r="D88" s="51"/>
      <c r="E88" s="62" t="s">
        <v>60</v>
      </c>
      <c r="F88" s="63">
        <v>150</v>
      </c>
      <c r="G88" s="63"/>
      <c r="H88" s="63"/>
      <c r="I88" s="63"/>
      <c r="J88" s="63"/>
      <c r="K88" s="40"/>
      <c r="L88" s="63">
        <v>12.4</v>
      </c>
    </row>
    <row r="89" spans="1:12" ht="15" x14ac:dyDescent="0.25">
      <c r="A89" s="23"/>
      <c r="B89" s="15"/>
      <c r="C89" s="11"/>
      <c r="D89" s="52" t="s">
        <v>22</v>
      </c>
      <c r="E89" s="62" t="s">
        <v>67</v>
      </c>
      <c r="F89" s="63">
        <v>200</v>
      </c>
      <c r="G89" s="63">
        <v>4</v>
      </c>
      <c r="H89" s="63">
        <v>4</v>
      </c>
      <c r="I89" s="63">
        <v>17</v>
      </c>
      <c r="J89" s="63">
        <v>116</v>
      </c>
      <c r="K89" s="40"/>
      <c r="L89" s="63">
        <v>2.16</v>
      </c>
    </row>
    <row r="90" spans="1:12" ht="15" x14ac:dyDescent="0.25">
      <c r="A90" s="23"/>
      <c r="B90" s="15"/>
      <c r="C90" s="11"/>
      <c r="D90" s="52" t="s">
        <v>23</v>
      </c>
      <c r="E90" s="62" t="s">
        <v>42</v>
      </c>
      <c r="F90" s="63">
        <v>100</v>
      </c>
      <c r="G90" s="63">
        <v>4</v>
      </c>
      <c r="H90" s="63">
        <v>1</v>
      </c>
      <c r="I90" s="63">
        <v>19</v>
      </c>
      <c r="J90" s="63">
        <v>98</v>
      </c>
      <c r="K90" s="40"/>
      <c r="L90" s="63">
        <v>6.7</v>
      </c>
    </row>
    <row r="91" spans="1:12" ht="15" x14ac:dyDescent="0.25">
      <c r="A91" s="23"/>
      <c r="B91" s="15"/>
      <c r="C91" s="11"/>
      <c r="D91" s="52" t="s">
        <v>24</v>
      </c>
      <c r="E91" s="62" t="s">
        <v>49</v>
      </c>
      <c r="F91" s="63">
        <v>100</v>
      </c>
      <c r="G91" s="63">
        <v>2</v>
      </c>
      <c r="H91" s="63">
        <v>0</v>
      </c>
      <c r="I91" s="63">
        <v>19</v>
      </c>
      <c r="J91" s="63">
        <v>83</v>
      </c>
      <c r="K91" s="40"/>
      <c r="L91" s="63">
        <v>19</v>
      </c>
    </row>
    <row r="92" spans="1:12" ht="15" x14ac:dyDescent="0.25">
      <c r="A92" s="23"/>
      <c r="B92" s="15"/>
      <c r="C92" s="11"/>
      <c r="D92" s="51"/>
      <c r="E92" s="62"/>
      <c r="F92" s="63"/>
      <c r="G92" s="63"/>
      <c r="H92" s="63"/>
      <c r="I92" s="63"/>
      <c r="J92" s="63"/>
      <c r="K92" s="40"/>
      <c r="L92" s="63"/>
    </row>
    <row r="93" spans="1:12" ht="15" x14ac:dyDescent="0.25">
      <c r="A93" s="23"/>
      <c r="B93" s="15"/>
      <c r="C93" s="11"/>
      <c r="D93" s="51"/>
      <c r="E93" s="62"/>
      <c r="F93" s="63"/>
      <c r="G93" s="63"/>
      <c r="H93" s="63"/>
      <c r="I93" s="62"/>
      <c r="J93" s="63"/>
      <c r="K93" s="40"/>
      <c r="L93" s="63"/>
    </row>
    <row r="94" spans="1:12" ht="15" x14ac:dyDescent="0.25">
      <c r="A94" s="24"/>
      <c r="B94" s="17"/>
      <c r="C94" s="8"/>
      <c r="D94" s="18" t="s">
        <v>33</v>
      </c>
      <c r="E94" s="64"/>
      <c r="F94" s="65">
        <f>SUM(F86:F93)</f>
        <v>890</v>
      </c>
      <c r="G94" s="65">
        <f t="shared" ref="G94" si="38">SUM(G86:G93)</f>
        <v>14</v>
      </c>
      <c r="H94" s="65">
        <f t="shared" ref="H94" si="39">SUM(H86:H93)</f>
        <v>13</v>
      </c>
      <c r="I94" s="65">
        <f t="shared" ref="I94" si="40">SUM(I86:I93)</f>
        <v>91</v>
      </c>
      <c r="J94" s="65">
        <f t="shared" ref="J94:L94" si="41">SUM(J86:J93)</f>
        <v>524</v>
      </c>
      <c r="K94" s="66"/>
      <c r="L94" s="65">
        <f t="shared" si="41"/>
        <v>74.42</v>
      </c>
    </row>
    <row r="95" spans="1:12" ht="15" x14ac:dyDescent="0.2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27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28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31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7" t="s">
        <v>32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2">SUM(G95:G103)</f>
        <v>0</v>
      </c>
      <c r="H104" s="19">
        <f t="shared" ref="H104" si="43">SUM(H95:H103)</f>
        <v>0</v>
      </c>
      <c r="I104" s="19">
        <f t="shared" ref="I104" si="44">SUM(I95:I103)</f>
        <v>0</v>
      </c>
      <c r="J104" s="19">
        <f t="shared" ref="J104:L104" si="45">SUM(J95:J103)</f>
        <v>0</v>
      </c>
      <c r="K104" s="25"/>
      <c r="L104" s="19">
        <f t="shared" si="45"/>
        <v>0</v>
      </c>
    </row>
    <row r="105" spans="1:12" ht="15.75" customHeight="1" thickBot="1" x14ac:dyDescent="0.25">
      <c r="A105" s="29">
        <f>A86</f>
        <v>1</v>
      </c>
      <c r="B105" s="30">
        <f>B86</f>
        <v>5</v>
      </c>
      <c r="C105" s="67" t="s">
        <v>4</v>
      </c>
      <c r="D105" s="68"/>
      <c r="E105" s="60"/>
      <c r="F105" s="61">
        <f>F94+F104</f>
        <v>890</v>
      </c>
      <c r="G105" s="61">
        <f t="shared" ref="G105" si="46">G94+G104</f>
        <v>14</v>
      </c>
      <c r="H105" s="61">
        <f t="shared" ref="H105" si="47">H94+H104</f>
        <v>13</v>
      </c>
      <c r="I105" s="61">
        <f t="shared" ref="I105" si="48">I94+I104</f>
        <v>91</v>
      </c>
      <c r="J105" s="61">
        <f t="shared" ref="J105:L105" si="49">J94+J104</f>
        <v>524</v>
      </c>
      <c r="K105" s="61"/>
      <c r="L105" s="61">
        <f t="shared" si="49"/>
        <v>74.42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9" t="s">
        <v>21</v>
      </c>
      <c r="E106" s="62" t="s">
        <v>57</v>
      </c>
      <c r="F106" s="63">
        <v>90</v>
      </c>
      <c r="G106" s="63">
        <v>14</v>
      </c>
      <c r="H106" s="63">
        <v>18</v>
      </c>
      <c r="I106" s="63">
        <v>8</v>
      </c>
      <c r="J106" s="63">
        <v>253</v>
      </c>
      <c r="K106" s="40"/>
      <c r="L106" s="63">
        <v>17.73</v>
      </c>
    </row>
    <row r="107" spans="1:12" ht="15" x14ac:dyDescent="0.25">
      <c r="A107" s="23"/>
      <c r="B107" s="15"/>
      <c r="C107" s="11"/>
      <c r="D107" s="50"/>
      <c r="E107" s="62" t="s">
        <v>58</v>
      </c>
      <c r="F107" s="63">
        <v>150</v>
      </c>
      <c r="G107" s="63">
        <v>5</v>
      </c>
      <c r="H107" s="63">
        <v>4</v>
      </c>
      <c r="I107" s="63">
        <v>29</v>
      </c>
      <c r="J107" s="63">
        <v>170</v>
      </c>
      <c r="K107" s="40"/>
      <c r="L107" s="63">
        <v>11.03</v>
      </c>
    </row>
    <row r="108" spans="1:12" ht="15" x14ac:dyDescent="0.25">
      <c r="A108" s="23"/>
      <c r="B108" s="15"/>
      <c r="C108" s="11"/>
      <c r="D108" s="51"/>
      <c r="E108" s="62" t="s">
        <v>70</v>
      </c>
      <c r="F108" s="63">
        <v>60</v>
      </c>
      <c r="G108" s="63">
        <v>1</v>
      </c>
      <c r="H108" s="63">
        <v>6</v>
      </c>
      <c r="I108" s="63">
        <v>4</v>
      </c>
      <c r="J108" s="63">
        <v>65</v>
      </c>
      <c r="K108" s="40"/>
      <c r="L108" s="63">
        <v>3.96</v>
      </c>
    </row>
    <row r="109" spans="1:12" ht="15" x14ac:dyDescent="0.25">
      <c r="A109" s="23"/>
      <c r="B109" s="15"/>
      <c r="C109" s="11"/>
      <c r="D109" s="52" t="s">
        <v>22</v>
      </c>
      <c r="E109" s="62"/>
      <c r="F109" s="63"/>
      <c r="G109" s="63"/>
      <c r="H109" s="63"/>
      <c r="I109" s="63"/>
      <c r="J109" s="63"/>
      <c r="K109" s="40"/>
      <c r="L109" s="63"/>
    </row>
    <row r="110" spans="1:12" ht="15" x14ac:dyDescent="0.25">
      <c r="A110" s="23"/>
      <c r="B110" s="15"/>
      <c r="C110" s="11"/>
      <c r="D110" s="52" t="s">
        <v>23</v>
      </c>
      <c r="E110" s="62" t="s">
        <v>42</v>
      </c>
      <c r="F110" s="63">
        <v>100</v>
      </c>
      <c r="G110" s="63">
        <v>4</v>
      </c>
      <c r="H110" s="63">
        <v>1</v>
      </c>
      <c r="I110" s="63">
        <v>19</v>
      </c>
      <c r="J110" s="63">
        <v>98</v>
      </c>
      <c r="K110" s="40"/>
      <c r="L110" s="63">
        <v>6.7</v>
      </c>
    </row>
    <row r="111" spans="1:12" ht="15" x14ac:dyDescent="0.25">
      <c r="A111" s="23"/>
      <c r="B111" s="15"/>
      <c r="C111" s="11"/>
      <c r="D111" s="52" t="s">
        <v>24</v>
      </c>
      <c r="E111" s="62" t="s">
        <v>49</v>
      </c>
      <c r="F111" s="63">
        <v>100</v>
      </c>
      <c r="G111" s="63">
        <v>2</v>
      </c>
      <c r="H111" s="63">
        <v>0</v>
      </c>
      <c r="I111" s="63">
        <v>19</v>
      </c>
      <c r="J111" s="63">
        <v>83</v>
      </c>
      <c r="K111" s="40"/>
      <c r="L111" s="63">
        <v>19</v>
      </c>
    </row>
    <row r="112" spans="1:12" ht="15" x14ac:dyDescent="0.25">
      <c r="A112" s="23"/>
      <c r="B112" s="15"/>
      <c r="C112" s="11"/>
      <c r="D112" s="51"/>
      <c r="E112" s="62" t="s">
        <v>48</v>
      </c>
      <c r="F112" s="63">
        <v>200</v>
      </c>
      <c r="G112" s="63">
        <v>1</v>
      </c>
      <c r="H112" s="62"/>
      <c r="I112" s="63">
        <v>18</v>
      </c>
      <c r="J112" s="63">
        <v>77</v>
      </c>
      <c r="K112" s="40"/>
      <c r="L112" s="63">
        <v>16</v>
      </c>
    </row>
    <row r="113" spans="1:12" ht="15" x14ac:dyDescent="0.25">
      <c r="A113" s="23"/>
      <c r="B113" s="15"/>
      <c r="C113" s="11"/>
      <c r="D113" s="6"/>
      <c r="E113" s="55"/>
      <c r="F113" s="56"/>
      <c r="G113" s="56"/>
      <c r="H113" s="56"/>
      <c r="I113" s="56"/>
      <c r="J113" s="56"/>
      <c r="K113" s="47"/>
      <c r="L113" s="56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SUM(F106:F113)</f>
        <v>700</v>
      </c>
      <c r="G114" s="19">
        <f t="shared" ref="G114:J114" si="50">SUM(G106:G113)</f>
        <v>27</v>
      </c>
      <c r="H114" s="19">
        <f t="shared" si="50"/>
        <v>29</v>
      </c>
      <c r="I114" s="19">
        <f t="shared" si="50"/>
        <v>97</v>
      </c>
      <c r="J114" s="19">
        <f t="shared" si="50"/>
        <v>746</v>
      </c>
      <c r="K114" s="25"/>
      <c r="L114" s="19">
        <f t="shared" ref="L114" si="51">SUM(L106:L113)</f>
        <v>74.42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7" t="s">
        <v>27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7" t="s">
        <v>28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7" t="s">
        <v>29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7" t="s">
        <v>30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3"/>
      <c r="B120" s="15"/>
      <c r="C120" s="11"/>
      <c r="D120" s="7" t="s">
        <v>31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7" t="s">
        <v>32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52">SUM(G115:G123)</f>
        <v>0</v>
      </c>
      <c r="H124" s="19">
        <f t="shared" si="52"/>
        <v>0</v>
      </c>
      <c r="I124" s="19">
        <f t="shared" si="52"/>
        <v>0</v>
      </c>
      <c r="J124" s="19">
        <f t="shared" si="52"/>
        <v>0</v>
      </c>
      <c r="K124" s="25"/>
      <c r="L124" s="19">
        <f t="shared" ref="L124" si="53">SUM(L115:L123)</f>
        <v>0</v>
      </c>
    </row>
    <row r="125" spans="1:12" ht="15.75" thickBot="1" x14ac:dyDescent="0.25">
      <c r="A125" s="29">
        <f>A106</f>
        <v>2</v>
      </c>
      <c r="B125" s="30">
        <f>B106</f>
        <v>1</v>
      </c>
      <c r="C125" s="67" t="s">
        <v>4</v>
      </c>
      <c r="D125" s="68"/>
      <c r="E125" s="60"/>
      <c r="F125" s="61">
        <f>F114+F124</f>
        <v>700</v>
      </c>
      <c r="G125" s="61">
        <f t="shared" ref="G125" si="54">G114+G124</f>
        <v>27</v>
      </c>
      <c r="H125" s="61">
        <f t="shared" ref="H125" si="55">H114+H124</f>
        <v>29</v>
      </c>
      <c r="I125" s="61">
        <f t="shared" ref="I125" si="56">I114+I124</f>
        <v>97</v>
      </c>
      <c r="J125" s="61">
        <f t="shared" ref="J125:L125" si="57">J114+J124</f>
        <v>746</v>
      </c>
      <c r="K125" s="61"/>
      <c r="L125" s="61">
        <f t="shared" si="57"/>
        <v>74.42</v>
      </c>
    </row>
    <row r="126" spans="1:12" ht="15" x14ac:dyDescent="0.25">
      <c r="A126" s="14">
        <v>2</v>
      </c>
      <c r="B126" s="15">
        <v>2</v>
      </c>
      <c r="C126" s="22" t="s">
        <v>20</v>
      </c>
      <c r="D126" s="59" t="s">
        <v>21</v>
      </c>
      <c r="E126" s="62" t="s">
        <v>59</v>
      </c>
      <c r="F126" s="63">
        <v>90</v>
      </c>
      <c r="G126" s="63">
        <v>13</v>
      </c>
      <c r="H126" s="63">
        <v>14</v>
      </c>
      <c r="I126" s="63">
        <v>3</v>
      </c>
      <c r="J126" s="63">
        <v>192</v>
      </c>
      <c r="K126" s="40"/>
      <c r="L126" s="63">
        <v>40.85</v>
      </c>
    </row>
    <row r="127" spans="1:12" ht="15" x14ac:dyDescent="0.25">
      <c r="A127" s="14"/>
      <c r="B127" s="15"/>
      <c r="C127" s="11"/>
      <c r="D127" s="50"/>
      <c r="E127" s="62" t="s">
        <v>60</v>
      </c>
      <c r="F127" s="63">
        <v>105</v>
      </c>
      <c r="G127" s="63">
        <v>2</v>
      </c>
      <c r="H127" s="63">
        <v>3</v>
      </c>
      <c r="I127" s="63">
        <v>14</v>
      </c>
      <c r="J127" s="63">
        <v>88</v>
      </c>
      <c r="K127" s="40"/>
      <c r="L127" s="63">
        <v>15.14</v>
      </c>
    </row>
    <row r="128" spans="1:12" ht="15" x14ac:dyDescent="0.25">
      <c r="A128" s="14"/>
      <c r="B128" s="15"/>
      <c r="C128" s="11"/>
      <c r="D128" s="51"/>
      <c r="E128" s="62" t="s">
        <v>71</v>
      </c>
      <c r="F128" s="63">
        <v>60</v>
      </c>
      <c r="G128" s="63">
        <v>1</v>
      </c>
      <c r="H128" s="63">
        <v>0</v>
      </c>
      <c r="I128" s="63">
        <v>7</v>
      </c>
      <c r="J128" s="63">
        <v>32</v>
      </c>
      <c r="K128" s="40"/>
      <c r="L128" s="63">
        <v>3.52</v>
      </c>
    </row>
    <row r="129" spans="1:12" ht="15" x14ac:dyDescent="0.25">
      <c r="A129" s="14"/>
      <c r="B129" s="15"/>
      <c r="C129" s="11"/>
      <c r="D129" s="52" t="s">
        <v>22</v>
      </c>
      <c r="E129" s="62" t="s">
        <v>72</v>
      </c>
      <c r="F129" s="63">
        <v>200</v>
      </c>
      <c r="G129" s="63">
        <v>0</v>
      </c>
      <c r="H129" s="62"/>
      <c r="I129" s="63">
        <v>21</v>
      </c>
      <c r="J129" s="63">
        <v>83</v>
      </c>
      <c r="K129" s="40"/>
      <c r="L129" s="63">
        <v>2.16</v>
      </c>
    </row>
    <row r="130" spans="1:12" ht="15" x14ac:dyDescent="0.25">
      <c r="A130" s="14"/>
      <c r="B130" s="15"/>
      <c r="C130" s="11"/>
      <c r="D130" s="52" t="s">
        <v>23</v>
      </c>
      <c r="E130" s="62" t="s">
        <v>42</v>
      </c>
      <c r="F130" s="63">
        <v>100</v>
      </c>
      <c r="G130" s="63">
        <v>4</v>
      </c>
      <c r="H130" s="63">
        <v>1</v>
      </c>
      <c r="I130" s="63">
        <v>19</v>
      </c>
      <c r="J130" s="63">
        <v>98</v>
      </c>
      <c r="K130" s="40"/>
      <c r="L130" s="63">
        <v>6.7</v>
      </c>
    </row>
    <row r="131" spans="1:12" ht="15" x14ac:dyDescent="0.25">
      <c r="A131" s="14"/>
      <c r="B131" s="15"/>
      <c r="C131" s="11"/>
      <c r="D131" s="52" t="s">
        <v>24</v>
      </c>
      <c r="E131" s="62" t="s">
        <v>43</v>
      </c>
      <c r="F131" s="63">
        <v>100</v>
      </c>
      <c r="G131" s="63">
        <v>0</v>
      </c>
      <c r="H131" s="63">
        <v>0</v>
      </c>
      <c r="I131" s="63">
        <v>10</v>
      </c>
      <c r="J131" s="63">
        <v>44</v>
      </c>
      <c r="K131" s="40"/>
      <c r="L131" s="63">
        <v>6.05</v>
      </c>
    </row>
    <row r="132" spans="1:12" ht="15" x14ac:dyDescent="0.25">
      <c r="A132" s="14"/>
      <c r="B132" s="15"/>
      <c r="C132" s="11"/>
      <c r="D132" s="6"/>
      <c r="E132" s="55"/>
      <c r="F132" s="56"/>
      <c r="G132" s="56"/>
      <c r="H132" s="56"/>
      <c r="I132" s="56"/>
      <c r="J132" s="56"/>
      <c r="K132" s="47"/>
      <c r="L132" s="56"/>
    </row>
    <row r="133" spans="1:12" ht="15" x14ac:dyDescent="0.2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SUM(F126:F133)</f>
        <v>655</v>
      </c>
      <c r="G134" s="19">
        <f t="shared" ref="G134:J134" si="58">SUM(G126:G133)</f>
        <v>20</v>
      </c>
      <c r="H134" s="19">
        <f t="shared" si="58"/>
        <v>18</v>
      </c>
      <c r="I134" s="19">
        <f t="shared" si="58"/>
        <v>74</v>
      </c>
      <c r="J134" s="19">
        <f t="shared" si="58"/>
        <v>537</v>
      </c>
      <c r="K134" s="25"/>
      <c r="L134" s="19">
        <f t="shared" ref="L134" si="59">SUM(L126:L133)</f>
        <v>74.42</v>
      </c>
    </row>
    <row r="135" spans="1:12" ht="15" x14ac:dyDescent="0.25">
      <c r="A135" s="13">
        <f>A126</f>
        <v>2</v>
      </c>
      <c r="B135" s="13">
        <f>B126</f>
        <v>2</v>
      </c>
      <c r="C135" s="10" t="s">
        <v>25</v>
      </c>
      <c r="D135" s="7" t="s">
        <v>26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7" t="s">
        <v>27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7" t="s">
        <v>28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4"/>
      <c r="B138" s="15"/>
      <c r="C138" s="11"/>
      <c r="D138" s="7" t="s">
        <v>29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4"/>
      <c r="B139" s="15"/>
      <c r="C139" s="11"/>
      <c r="D139" s="7" t="s">
        <v>30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7" t="s">
        <v>31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14"/>
      <c r="B141" s="15"/>
      <c r="C141" s="11"/>
      <c r="D141" s="7" t="s">
        <v>32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14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60">SUM(G135:G143)</f>
        <v>0</v>
      </c>
      <c r="H144" s="19">
        <f t="shared" si="60"/>
        <v>0</v>
      </c>
      <c r="I144" s="19">
        <f t="shared" si="60"/>
        <v>0</v>
      </c>
      <c r="J144" s="19">
        <f t="shared" si="60"/>
        <v>0</v>
      </c>
      <c r="K144" s="25"/>
      <c r="L144" s="19">
        <f t="shared" ref="L144" si="61">SUM(L135:L143)</f>
        <v>0</v>
      </c>
    </row>
    <row r="145" spans="1:12" ht="15.75" thickBot="1" x14ac:dyDescent="0.25">
      <c r="A145" s="33">
        <f>A126</f>
        <v>2</v>
      </c>
      <c r="B145" s="33">
        <f>B126</f>
        <v>2</v>
      </c>
      <c r="C145" s="67" t="s">
        <v>4</v>
      </c>
      <c r="D145" s="68"/>
      <c r="E145" s="60"/>
      <c r="F145" s="61">
        <f>F134+F144</f>
        <v>655</v>
      </c>
      <c r="G145" s="61">
        <f t="shared" ref="G145" si="62">G134+G144</f>
        <v>20</v>
      </c>
      <c r="H145" s="61">
        <f t="shared" ref="H145" si="63">H134+H144</f>
        <v>18</v>
      </c>
      <c r="I145" s="61">
        <f t="shared" ref="I145" si="64">I134+I144</f>
        <v>74</v>
      </c>
      <c r="J145" s="61">
        <f t="shared" ref="J145:L145" si="65">J134+J144</f>
        <v>537</v>
      </c>
      <c r="K145" s="61"/>
      <c r="L145" s="61">
        <f t="shared" si="65"/>
        <v>74.42</v>
      </c>
    </row>
    <row r="146" spans="1:12" ht="15" x14ac:dyDescent="0.25">
      <c r="A146" s="20">
        <v>2</v>
      </c>
      <c r="B146" s="21">
        <v>3</v>
      </c>
      <c r="C146" s="22" t="s">
        <v>20</v>
      </c>
      <c r="D146" s="59" t="s">
        <v>21</v>
      </c>
      <c r="E146" s="62" t="s">
        <v>61</v>
      </c>
      <c r="F146" s="63">
        <v>250</v>
      </c>
      <c r="G146" s="63">
        <v>4</v>
      </c>
      <c r="H146" s="63">
        <v>3</v>
      </c>
      <c r="I146" s="63">
        <v>26</v>
      </c>
      <c r="J146" s="63">
        <v>103</v>
      </c>
      <c r="K146" s="40"/>
      <c r="L146" s="63">
        <v>3.97</v>
      </c>
    </row>
    <row r="147" spans="1:12" ht="15" x14ac:dyDescent="0.25">
      <c r="A147" s="23"/>
      <c r="B147" s="15"/>
      <c r="C147" s="11"/>
      <c r="D147" s="50"/>
      <c r="E147" s="62" t="s">
        <v>50</v>
      </c>
      <c r="F147" s="63">
        <v>90</v>
      </c>
      <c r="G147" s="63">
        <v>12</v>
      </c>
      <c r="H147" s="63">
        <v>17</v>
      </c>
      <c r="I147" s="63">
        <v>10</v>
      </c>
      <c r="J147" s="63">
        <v>176</v>
      </c>
      <c r="K147" s="40"/>
      <c r="L147" s="63">
        <v>37.07</v>
      </c>
    </row>
    <row r="148" spans="1:12" ht="15" x14ac:dyDescent="0.25">
      <c r="A148" s="23"/>
      <c r="B148" s="15"/>
      <c r="C148" s="11"/>
      <c r="D148" s="51"/>
      <c r="E148" s="62" t="s">
        <v>46</v>
      </c>
      <c r="F148" s="63">
        <v>150</v>
      </c>
      <c r="G148" s="63">
        <v>8</v>
      </c>
      <c r="H148" s="63">
        <v>5</v>
      </c>
      <c r="I148" s="63">
        <v>40</v>
      </c>
      <c r="J148" s="63">
        <v>236</v>
      </c>
      <c r="K148" s="40"/>
      <c r="L148" s="63">
        <v>10.77</v>
      </c>
    </row>
    <row r="149" spans="1:12" ht="15" x14ac:dyDescent="0.25">
      <c r="A149" s="23"/>
      <c r="B149" s="15"/>
      <c r="C149" s="11"/>
      <c r="D149" s="52" t="s">
        <v>22</v>
      </c>
      <c r="E149" s="62" t="s">
        <v>53</v>
      </c>
      <c r="F149" s="63">
        <v>200</v>
      </c>
      <c r="G149" s="63">
        <v>0</v>
      </c>
      <c r="H149" s="62"/>
      <c r="I149" s="63">
        <v>21</v>
      </c>
      <c r="J149" s="63">
        <v>83</v>
      </c>
      <c r="K149" s="40"/>
      <c r="L149" s="63">
        <v>5.51</v>
      </c>
    </row>
    <row r="150" spans="1:12" ht="15.75" customHeight="1" x14ac:dyDescent="0.25">
      <c r="A150" s="23"/>
      <c r="B150" s="15"/>
      <c r="C150" s="11"/>
      <c r="D150" s="52" t="s">
        <v>23</v>
      </c>
      <c r="E150" s="62" t="s">
        <v>42</v>
      </c>
      <c r="F150" s="63">
        <v>100</v>
      </c>
      <c r="G150" s="63">
        <v>4</v>
      </c>
      <c r="H150" s="63">
        <v>1</v>
      </c>
      <c r="I150" s="63">
        <v>19</v>
      </c>
      <c r="J150" s="63">
        <v>98</v>
      </c>
      <c r="K150" s="40"/>
      <c r="L150" s="63">
        <v>6.7</v>
      </c>
    </row>
    <row r="151" spans="1:12" ht="15" x14ac:dyDescent="0.25">
      <c r="A151" s="23"/>
      <c r="B151" s="15"/>
      <c r="C151" s="11"/>
      <c r="D151" s="52" t="s">
        <v>24</v>
      </c>
      <c r="E151" s="62" t="s">
        <v>43</v>
      </c>
      <c r="F151" s="63">
        <v>100</v>
      </c>
      <c r="G151" s="63">
        <v>0</v>
      </c>
      <c r="H151" s="63">
        <v>0</v>
      </c>
      <c r="I151" s="63">
        <v>10</v>
      </c>
      <c r="J151" s="63">
        <v>44</v>
      </c>
      <c r="K151" s="40"/>
      <c r="L151" s="63">
        <v>5.5</v>
      </c>
    </row>
    <row r="152" spans="1:12" ht="15" x14ac:dyDescent="0.25">
      <c r="A152" s="23"/>
      <c r="B152" s="15"/>
      <c r="C152" s="11"/>
      <c r="D152" s="51"/>
      <c r="E152" s="62" t="s">
        <v>63</v>
      </c>
      <c r="F152" s="63">
        <v>60</v>
      </c>
      <c r="G152" s="63">
        <v>1</v>
      </c>
      <c r="H152" s="63">
        <v>6</v>
      </c>
      <c r="I152" s="63">
        <v>4</v>
      </c>
      <c r="J152" s="63">
        <v>65</v>
      </c>
      <c r="K152" s="40"/>
      <c r="L152" s="63">
        <v>4.9000000000000004</v>
      </c>
    </row>
    <row r="153" spans="1:12" ht="15" x14ac:dyDescent="0.25">
      <c r="A153" s="23"/>
      <c r="B153" s="15"/>
      <c r="C153" s="11"/>
      <c r="D153" s="6"/>
      <c r="E153" s="55"/>
      <c r="F153" s="56"/>
      <c r="G153" s="56"/>
      <c r="H153" s="56"/>
      <c r="I153" s="56"/>
      <c r="J153" s="56"/>
      <c r="K153" s="47"/>
      <c r="L153" s="56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SUM(F146:F153)</f>
        <v>950</v>
      </c>
      <c r="G154" s="19">
        <f t="shared" ref="G154:J154" si="66">SUM(G146:G153)</f>
        <v>29</v>
      </c>
      <c r="H154" s="19">
        <f t="shared" si="66"/>
        <v>32</v>
      </c>
      <c r="I154" s="19">
        <f t="shared" si="66"/>
        <v>130</v>
      </c>
      <c r="J154" s="19">
        <f t="shared" si="66"/>
        <v>805</v>
      </c>
      <c r="K154" s="25"/>
      <c r="L154" s="19">
        <f t="shared" ref="L154" si="67">SUM(L146:L153)</f>
        <v>74.42</v>
      </c>
    </row>
    <row r="155" spans="1:12" ht="15" x14ac:dyDescent="0.25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7" t="s">
        <v>27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7" t="s">
        <v>28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7" t="s">
        <v>29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7" t="s">
        <v>30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31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32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68">SUM(G155:G163)</f>
        <v>0</v>
      </c>
      <c r="H164" s="19">
        <f t="shared" si="68"/>
        <v>0</v>
      </c>
      <c r="I164" s="19">
        <f t="shared" si="68"/>
        <v>0</v>
      </c>
      <c r="J164" s="19">
        <f t="shared" si="68"/>
        <v>0</v>
      </c>
      <c r="K164" s="25"/>
      <c r="L164" s="19">
        <f t="shared" ref="L164" si="69">SUM(L155:L163)</f>
        <v>0</v>
      </c>
    </row>
    <row r="165" spans="1:12" ht="15.75" thickBot="1" x14ac:dyDescent="0.25">
      <c r="A165" s="29">
        <f>A146</f>
        <v>2</v>
      </c>
      <c r="B165" s="30">
        <f>B146</f>
        <v>3</v>
      </c>
      <c r="C165" s="67" t="s">
        <v>4</v>
      </c>
      <c r="D165" s="68"/>
      <c r="E165" s="60"/>
      <c r="F165" s="61">
        <f>F154+F164</f>
        <v>950</v>
      </c>
      <c r="G165" s="61">
        <f t="shared" ref="G165" si="70">G154+G164</f>
        <v>29</v>
      </c>
      <c r="H165" s="61">
        <f t="shared" ref="H165" si="71">H154+H164</f>
        <v>32</v>
      </c>
      <c r="I165" s="61">
        <f t="shared" ref="I165" si="72">I154+I164</f>
        <v>130</v>
      </c>
      <c r="J165" s="61">
        <f t="shared" ref="J165:L165" si="73">J154+J164</f>
        <v>805</v>
      </c>
      <c r="K165" s="61"/>
      <c r="L165" s="61">
        <f t="shared" si="73"/>
        <v>74.42</v>
      </c>
    </row>
    <row r="166" spans="1:12" ht="15" x14ac:dyDescent="0.25">
      <c r="A166" s="20">
        <v>2</v>
      </c>
      <c r="B166" s="21">
        <v>4</v>
      </c>
      <c r="C166" s="22" t="s">
        <v>20</v>
      </c>
      <c r="D166" s="59" t="s">
        <v>21</v>
      </c>
      <c r="E166" s="62" t="s">
        <v>62</v>
      </c>
      <c r="F166" s="63">
        <v>150</v>
      </c>
      <c r="G166" s="63">
        <v>15</v>
      </c>
      <c r="H166" s="63">
        <v>18</v>
      </c>
      <c r="I166" s="63">
        <v>25</v>
      </c>
      <c r="J166" s="63">
        <v>265</v>
      </c>
      <c r="K166" s="40"/>
      <c r="L166" s="63">
        <v>28.93</v>
      </c>
    </row>
    <row r="167" spans="1:12" ht="15" x14ac:dyDescent="0.25">
      <c r="A167" s="23"/>
      <c r="B167" s="15"/>
      <c r="C167" s="11"/>
      <c r="D167" s="50"/>
      <c r="E167" s="62" t="s">
        <v>52</v>
      </c>
      <c r="F167" s="63">
        <v>60</v>
      </c>
      <c r="G167" s="63">
        <v>2</v>
      </c>
      <c r="H167" s="63">
        <v>6</v>
      </c>
      <c r="I167" s="63">
        <v>6</v>
      </c>
      <c r="J167" s="63">
        <v>80</v>
      </c>
      <c r="K167" s="40"/>
      <c r="L167" s="63">
        <v>7.53</v>
      </c>
    </row>
    <row r="168" spans="1:12" ht="15" x14ac:dyDescent="0.25">
      <c r="A168" s="23"/>
      <c r="B168" s="15"/>
      <c r="C168" s="11"/>
      <c r="D168" s="51"/>
      <c r="E168" s="62" t="s">
        <v>44</v>
      </c>
      <c r="F168" s="63">
        <v>40</v>
      </c>
      <c r="G168" s="63">
        <v>2</v>
      </c>
      <c r="H168" s="63">
        <v>3</v>
      </c>
      <c r="I168" s="63">
        <v>30</v>
      </c>
      <c r="J168" s="63">
        <v>151</v>
      </c>
      <c r="K168" s="40"/>
      <c r="L168" s="63">
        <v>9.1</v>
      </c>
    </row>
    <row r="169" spans="1:12" ht="15" x14ac:dyDescent="0.25">
      <c r="A169" s="23"/>
      <c r="B169" s="15"/>
      <c r="C169" s="11"/>
      <c r="D169" s="52" t="s">
        <v>22</v>
      </c>
      <c r="E169" s="62"/>
      <c r="F169" s="63"/>
      <c r="G169" s="63"/>
      <c r="H169" s="62"/>
      <c r="I169" s="63"/>
      <c r="J169" s="63"/>
      <c r="K169" s="40"/>
      <c r="L169" s="63"/>
    </row>
    <row r="170" spans="1:12" ht="15" x14ac:dyDescent="0.25">
      <c r="A170" s="23"/>
      <c r="B170" s="15"/>
      <c r="C170" s="11"/>
      <c r="D170" s="52" t="s">
        <v>23</v>
      </c>
      <c r="E170" s="62" t="s">
        <v>42</v>
      </c>
      <c r="F170" s="63">
        <v>100</v>
      </c>
      <c r="G170" s="63">
        <v>4</v>
      </c>
      <c r="H170" s="63">
        <v>1</v>
      </c>
      <c r="I170" s="63">
        <v>19</v>
      </c>
      <c r="J170" s="63">
        <v>98</v>
      </c>
      <c r="K170" s="40"/>
      <c r="L170" s="63">
        <v>6.7</v>
      </c>
    </row>
    <row r="171" spans="1:12" ht="15" x14ac:dyDescent="0.25">
      <c r="A171" s="23"/>
      <c r="B171" s="15"/>
      <c r="C171" s="11"/>
      <c r="D171" s="52" t="s">
        <v>24</v>
      </c>
      <c r="E171" s="62" t="s">
        <v>43</v>
      </c>
      <c r="F171" s="63">
        <v>100</v>
      </c>
      <c r="G171" s="63">
        <v>2</v>
      </c>
      <c r="H171" s="63">
        <v>0</v>
      </c>
      <c r="I171" s="63">
        <v>19</v>
      </c>
      <c r="J171" s="63">
        <v>83</v>
      </c>
      <c r="K171" s="40"/>
      <c r="L171" s="63">
        <v>6.16</v>
      </c>
    </row>
    <row r="172" spans="1:12" ht="15" x14ac:dyDescent="0.25">
      <c r="A172" s="23"/>
      <c r="B172" s="15"/>
      <c r="C172" s="11"/>
      <c r="D172" s="51"/>
      <c r="E172" s="62" t="s">
        <v>48</v>
      </c>
      <c r="F172" s="63">
        <v>200</v>
      </c>
      <c r="G172" s="63">
        <v>1</v>
      </c>
      <c r="H172" s="62"/>
      <c r="I172" s="63">
        <v>18</v>
      </c>
      <c r="J172" s="63">
        <v>77</v>
      </c>
      <c r="K172" s="40"/>
      <c r="L172" s="63">
        <v>16</v>
      </c>
    </row>
    <row r="173" spans="1:12" ht="15" x14ac:dyDescent="0.25">
      <c r="A173" s="23"/>
      <c r="B173" s="15"/>
      <c r="C173" s="11"/>
      <c r="D173" s="6"/>
      <c r="E173" s="55"/>
      <c r="F173" s="56"/>
      <c r="G173" s="56"/>
      <c r="H173" s="56"/>
      <c r="I173" s="56"/>
      <c r="J173" s="56"/>
      <c r="K173" s="47"/>
      <c r="L173" s="56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SUM(F166:F173)</f>
        <v>650</v>
      </c>
      <c r="G174" s="19">
        <f t="shared" ref="G174:J174" si="74">SUM(G166:G173)</f>
        <v>26</v>
      </c>
      <c r="H174" s="19">
        <f t="shared" si="74"/>
        <v>28</v>
      </c>
      <c r="I174" s="19">
        <f t="shared" si="74"/>
        <v>117</v>
      </c>
      <c r="J174" s="19">
        <f t="shared" si="74"/>
        <v>754</v>
      </c>
      <c r="K174" s="25"/>
      <c r="L174" s="19">
        <f t="shared" ref="L174" si="75">SUM(L166:L173)</f>
        <v>74.42</v>
      </c>
    </row>
    <row r="175" spans="1:12" ht="15" x14ac:dyDescent="0.25">
      <c r="A175" s="26">
        <f>A166</f>
        <v>2</v>
      </c>
      <c r="B175" s="13">
        <f>B166</f>
        <v>4</v>
      </c>
      <c r="C175" s="10" t="s">
        <v>25</v>
      </c>
      <c r="D175" s="7" t="s">
        <v>26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7" t="s">
        <v>27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7" t="s">
        <v>28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7" t="s">
        <v>29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30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31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32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76">SUM(G175:G183)</f>
        <v>0</v>
      </c>
      <c r="H184" s="19">
        <f t="shared" si="76"/>
        <v>0</v>
      </c>
      <c r="I184" s="19">
        <f t="shared" si="76"/>
        <v>0</v>
      </c>
      <c r="J184" s="19">
        <f t="shared" si="76"/>
        <v>0</v>
      </c>
      <c r="K184" s="25"/>
      <c r="L184" s="19">
        <f t="shared" ref="L184" si="77">SUM(L175:L183)</f>
        <v>0</v>
      </c>
    </row>
    <row r="185" spans="1:12" ht="15.75" thickBot="1" x14ac:dyDescent="0.25">
      <c r="A185" s="29">
        <f>A166</f>
        <v>2</v>
      </c>
      <c r="B185" s="30">
        <f>B166</f>
        <v>4</v>
      </c>
      <c r="C185" s="67" t="s">
        <v>4</v>
      </c>
      <c r="D185" s="68"/>
      <c r="E185" s="60"/>
      <c r="F185" s="61">
        <f>F174+F184</f>
        <v>650</v>
      </c>
      <c r="G185" s="61">
        <f t="shared" ref="G185" si="78">G174+G184</f>
        <v>26</v>
      </c>
      <c r="H185" s="61">
        <f t="shared" ref="H185" si="79">H174+H184</f>
        <v>28</v>
      </c>
      <c r="I185" s="61">
        <f t="shared" ref="I185" si="80">I174+I184</f>
        <v>117</v>
      </c>
      <c r="J185" s="61">
        <f t="shared" ref="J185:L185" si="81">J174+J184</f>
        <v>754</v>
      </c>
      <c r="K185" s="61"/>
      <c r="L185" s="61">
        <f t="shared" si="81"/>
        <v>74.42</v>
      </c>
    </row>
    <row r="186" spans="1:12" ht="15" x14ac:dyDescent="0.25">
      <c r="A186" s="20">
        <v>2</v>
      </c>
      <c r="B186" s="21">
        <v>5</v>
      </c>
      <c r="C186" s="22" t="s">
        <v>20</v>
      </c>
      <c r="D186" s="59" t="s">
        <v>21</v>
      </c>
      <c r="E186" s="62" t="s">
        <v>50</v>
      </c>
      <c r="F186" s="63">
        <v>90</v>
      </c>
      <c r="G186" s="63">
        <v>12</v>
      </c>
      <c r="H186" s="63">
        <v>17</v>
      </c>
      <c r="I186" s="63">
        <v>10</v>
      </c>
      <c r="J186" s="63">
        <v>176</v>
      </c>
      <c r="K186" s="40"/>
      <c r="L186" s="63">
        <v>38.28</v>
      </c>
    </row>
    <row r="187" spans="1:12" ht="15" x14ac:dyDescent="0.25">
      <c r="A187" s="23"/>
      <c r="B187" s="15"/>
      <c r="C187" s="11"/>
      <c r="D187" s="50"/>
      <c r="E187" s="62" t="s">
        <v>51</v>
      </c>
      <c r="F187" s="63">
        <v>150</v>
      </c>
      <c r="G187" s="63">
        <v>5</v>
      </c>
      <c r="H187" s="63">
        <v>4</v>
      </c>
      <c r="I187" s="63">
        <v>28</v>
      </c>
      <c r="J187" s="63">
        <v>171</v>
      </c>
      <c r="K187" s="40"/>
      <c r="L187" s="63">
        <v>9.91</v>
      </c>
    </row>
    <row r="188" spans="1:12" ht="15" x14ac:dyDescent="0.25">
      <c r="A188" s="23"/>
      <c r="B188" s="15"/>
      <c r="C188" s="11"/>
      <c r="D188" s="51"/>
      <c r="E188" s="62" t="s">
        <v>63</v>
      </c>
      <c r="F188" s="63">
        <v>60</v>
      </c>
      <c r="G188" s="63">
        <v>1</v>
      </c>
      <c r="H188" s="63">
        <v>6</v>
      </c>
      <c r="I188" s="63">
        <v>7</v>
      </c>
      <c r="J188" s="63">
        <v>89</v>
      </c>
      <c r="K188" s="40"/>
      <c r="L188" s="63">
        <v>5.52</v>
      </c>
    </row>
    <row r="189" spans="1:12" ht="15" x14ac:dyDescent="0.25">
      <c r="A189" s="23"/>
      <c r="B189" s="15"/>
      <c r="C189" s="11"/>
      <c r="D189" s="52" t="s">
        <v>22</v>
      </c>
      <c r="E189" s="62" t="s">
        <v>73</v>
      </c>
      <c r="F189" s="63">
        <v>200</v>
      </c>
      <c r="G189" s="63">
        <v>0</v>
      </c>
      <c r="H189" s="62"/>
      <c r="I189" s="63">
        <v>21</v>
      </c>
      <c r="J189" s="63">
        <v>83</v>
      </c>
      <c r="K189" s="40"/>
      <c r="L189" s="63">
        <v>2.16</v>
      </c>
    </row>
    <row r="190" spans="1:12" ht="15" x14ac:dyDescent="0.25">
      <c r="A190" s="23"/>
      <c r="B190" s="15"/>
      <c r="C190" s="11"/>
      <c r="D190" s="52" t="s">
        <v>23</v>
      </c>
      <c r="E190" s="62" t="s">
        <v>42</v>
      </c>
      <c r="F190" s="63">
        <v>100</v>
      </c>
      <c r="G190" s="63">
        <v>4</v>
      </c>
      <c r="H190" s="63">
        <v>1</v>
      </c>
      <c r="I190" s="63">
        <v>19</v>
      </c>
      <c r="J190" s="63">
        <v>98</v>
      </c>
      <c r="K190" s="40"/>
      <c r="L190" s="63">
        <v>6.7</v>
      </c>
    </row>
    <row r="191" spans="1:12" ht="15" x14ac:dyDescent="0.25">
      <c r="A191" s="23"/>
      <c r="B191" s="15"/>
      <c r="C191" s="11"/>
      <c r="D191" s="52" t="s">
        <v>24</v>
      </c>
      <c r="E191" s="62" t="s">
        <v>43</v>
      </c>
      <c r="F191" s="63">
        <v>100</v>
      </c>
      <c r="G191" s="63">
        <v>0</v>
      </c>
      <c r="H191" s="63">
        <v>0</v>
      </c>
      <c r="I191" s="63">
        <v>10</v>
      </c>
      <c r="J191" s="63">
        <v>44</v>
      </c>
      <c r="K191" s="40"/>
      <c r="L191" s="63">
        <v>6.05</v>
      </c>
    </row>
    <row r="192" spans="1:12" ht="15" x14ac:dyDescent="0.25">
      <c r="A192" s="23"/>
      <c r="B192" s="15"/>
      <c r="C192" s="11"/>
      <c r="D192" s="51"/>
      <c r="E192" s="62" t="s">
        <v>54</v>
      </c>
      <c r="F192" s="63">
        <v>30</v>
      </c>
      <c r="G192" s="63">
        <v>2</v>
      </c>
      <c r="H192" s="63">
        <v>4</v>
      </c>
      <c r="I192" s="63">
        <v>7</v>
      </c>
      <c r="J192" s="63">
        <v>69</v>
      </c>
      <c r="K192" s="40"/>
      <c r="L192" s="63">
        <v>5.8</v>
      </c>
    </row>
    <row r="193" spans="1:12" ht="15" x14ac:dyDescent="0.25">
      <c r="A193" s="23"/>
      <c r="B193" s="15"/>
      <c r="C193" s="11"/>
      <c r="D193" s="6"/>
      <c r="E193" s="55"/>
      <c r="F193" s="56"/>
      <c r="G193" s="56"/>
      <c r="H193" s="56"/>
      <c r="I193" s="56"/>
      <c r="J193" s="56"/>
      <c r="K193" s="47"/>
      <c r="L193" s="56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SUM(F186:F193)</f>
        <v>730</v>
      </c>
      <c r="G194" s="19">
        <f t="shared" ref="G194:J194" si="82">SUM(G186:G193)</f>
        <v>24</v>
      </c>
      <c r="H194" s="19">
        <f t="shared" si="82"/>
        <v>32</v>
      </c>
      <c r="I194" s="19">
        <f t="shared" si="82"/>
        <v>102</v>
      </c>
      <c r="J194" s="19">
        <f t="shared" si="82"/>
        <v>730</v>
      </c>
      <c r="K194" s="25"/>
      <c r="L194" s="19">
        <f t="shared" ref="L194" si="83">SUM(L186:L193)</f>
        <v>74.419999999999987</v>
      </c>
    </row>
    <row r="195" spans="1:12" ht="15" x14ac:dyDescent="0.25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7" t="s">
        <v>27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7" t="s">
        <v>28</v>
      </c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29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30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31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7" t="s">
        <v>32</v>
      </c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84">SUM(G195:G203)</f>
        <v>0</v>
      </c>
      <c r="H204" s="19">
        <f t="shared" si="84"/>
        <v>0</v>
      </c>
      <c r="I204" s="19">
        <f t="shared" si="84"/>
        <v>0</v>
      </c>
      <c r="J204" s="19">
        <f t="shared" si="84"/>
        <v>0</v>
      </c>
      <c r="K204" s="25"/>
      <c r="L204" s="19">
        <f t="shared" ref="L204" si="85">SUM(L195:L203)</f>
        <v>0</v>
      </c>
    </row>
    <row r="205" spans="1:12" ht="15" x14ac:dyDescent="0.2">
      <c r="A205" s="29">
        <f>A186</f>
        <v>2</v>
      </c>
      <c r="B205" s="30">
        <f>B186</f>
        <v>5</v>
      </c>
      <c r="C205" s="67" t="s">
        <v>4</v>
      </c>
      <c r="D205" s="68"/>
      <c r="E205" s="31"/>
      <c r="F205" s="32">
        <f>F194+F204</f>
        <v>730</v>
      </c>
      <c r="G205" s="32">
        <f t="shared" ref="G205" si="86">G194+G204</f>
        <v>24</v>
      </c>
      <c r="H205" s="32">
        <f t="shared" ref="H205" si="87">H194+H204</f>
        <v>32</v>
      </c>
      <c r="I205" s="32">
        <f t="shared" ref="I205" si="88">I194+I204</f>
        <v>102</v>
      </c>
      <c r="J205" s="32">
        <f t="shared" ref="J205:L205" si="89">J194+J204</f>
        <v>730</v>
      </c>
      <c r="K205" s="32"/>
      <c r="L205" s="32">
        <f t="shared" si="89"/>
        <v>74.419999999999987</v>
      </c>
    </row>
    <row r="206" spans="1:12" x14ac:dyDescent="0.2">
      <c r="A206" s="27"/>
      <c r="B206" s="28"/>
      <c r="C206" s="69" t="s">
        <v>5</v>
      </c>
      <c r="D206" s="69"/>
      <c r="E206" s="69"/>
      <c r="F206" s="34">
        <f>(F25+F45+F65+F85+F105+F125+F145+F165+F185+F205)/(IF(F25=0,0,1)+IF(F45=0,0,1)+IF(F65=0,0,1)+IF(F85=0,0,1)+IF(F105=0,0,1)+IF(F125=0,0,1)+IF(F145=0,0,1)+IF(F165=0,0,1)+IF(F185=0,0,1)+IF(F205=0,0,1))</f>
        <v>729.3</v>
      </c>
      <c r="G206" s="34">
        <f t="shared" ref="G206:J206" si="90">(G25+G45+G65+G85+G105+G125+G145+G165+G185+G205)/(IF(G25=0,0,1)+IF(G45=0,0,1)+IF(G65=0,0,1)+IF(G85=0,0,1)+IF(G105=0,0,1)+IF(G125=0,0,1)+IF(G145=0,0,1)+IF(G165=0,0,1)+IF(G185=0,0,1)+IF(G205=0,0,1))</f>
        <v>24.166</v>
      </c>
      <c r="H206" s="34">
        <f t="shared" si="90"/>
        <v>25.827999999999996</v>
      </c>
      <c r="I206" s="34">
        <f t="shared" si="90"/>
        <v>100.19500000000001</v>
      </c>
      <c r="J206" s="34">
        <f t="shared" si="90"/>
        <v>703.9</v>
      </c>
      <c r="K206" s="34"/>
      <c r="L206" s="34">
        <f t="shared" ref="L206" si="91">(L25+L45+L65+L85+L105+L125+L145+L165+L185+L205)/(IF(L25=0,0,1)+IF(L45=0,0,1)+IF(L65=0,0,1)+IF(L85=0,0,1)+IF(L105=0,0,1)+IF(L125=0,0,1)+IF(L145=0,0,1)+IF(L165=0,0,1)+IF(L185=0,0,1)+IF(L205=0,0,1))</f>
        <v>74.419999999999987</v>
      </c>
    </row>
  </sheetData>
  <customSheetViews>
    <customSheetView guid="{CADB771E-390C-4B6C-9BFA-8DC8AC3D99EA}" scale="106">
      <pane xSplit="4" ySplit="5" topLeftCell="E6" activePane="bottomRight" state="frozen"/>
      <selection pane="bottomRight" activeCell="H2" sqref="H2:K2"/>
      <pageMargins left="0.7" right="0.7" top="0.75" bottom="0.75" header="0.3" footer="0.3"/>
      <pageSetup paperSize="9" orientation="portrait" r:id="rId1"/>
    </customSheetView>
    <customSheetView guid="{7094CA67-473E-4E22-B8BA-B40F9A4EF06D}" scale="106">
      <pane xSplit="4" ySplit="5" topLeftCell="E6" activePane="bottomRight" state="frozen"/>
      <selection pane="bottomRight" activeCell="C6" sqref="C6"/>
      <pageMargins left="0.7" right="0.7" top="0.75" bottom="0.75" header="0.3" footer="0.3"/>
      <pageSetup paperSize="9" orientation="portrait" r:id="rId2"/>
    </customSheetView>
  </customSheetViews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Сидрат</cp:lastModifiedBy>
  <dcterms:created xsi:type="dcterms:W3CDTF">2022-05-16T14:23:56Z</dcterms:created>
  <dcterms:modified xsi:type="dcterms:W3CDTF">2024-09-05T07:25:21Z</dcterms:modified>
</cp:coreProperties>
</file>